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90" windowWidth="15480" windowHeight="11640" tabRatio="956"/>
  </bookViews>
  <sheets>
    <sheet name="POWIATY" sheetId="179" r:id="rId1"/>
  </sheets>
  <calcPr calcId="125725"/>
</workbook>
</file>

<file path=xl/calcChain.xml><?xml version="1.0" encoding="utf-8"?>
<calcChain xmlns="http://schemas.openxmlformats.org/spreadsheetml/2006/main">
  <c r="D40" i="179"/>
  <c r="D42"/>
  <c r="U36"/>
  <c r="J36"/>
  <c r="W38"/>
  <c r="N28" l="1"/>
  <c r="D38"/>
  <c r="H38" l="1"/>
  <c r="X38"/>
  <c r="Y38"/>
  <c r="N31" l="1"/>
  <c r="M38"/>
  <c r="Z38"/>
  <c r="V38"/>
  <c r="T38"/>
  <c r="S38"/>
  <c r="R38"/>
  <c r="Q38"/>
  <c r="O38"/>
  <c r="L38"/>
  <c r="K38"/>
  <c r="I38"/>
  <c r="G38"/>
  <c r="F38"/>
  <c r="E38"/>
  <c r="U37"/>
  <c r="N37"/>
  <c r="J37"/>
  <c r="U35"/>
  <c r="N35"/>
  <c r="J35"/>
  <c r="U34"/>
  <c r="N34"/>
  <c r="J34"/>
  <c r="U33"/>
  <c r="N33"/>
  <c r="J33"/>
  <c r="U32"/>
  <c r="N32"/>
  <c r="J32"/>
  <c r="U31"/>
  <c r="J31"/>
  <c r="U30"/>
  <c r="N30"/>
  <c r="J30"/>
  <c r="U29"/>
  <c r="N29"/>
  <c r="J29"/>
  <c r="U28"/>
  <c r="J28"/>
  <c r="U27"/>
  <c r="N27"/>
  <c r="J27"/>
  <c r="U26"/>
  <c r="N26"/>
  <c r="J26"/>
  <c r="U25"/>
  <c r="N25"/>
  <c r="J25"/>
  <c r="U24"/>
  <c r="N24"/>
  <c r="J24"/>
  <c r="U23"/>
  <c r="N23"/>
  <c r="J23"/>
  <c r="U22"/>
  <c r="N22"/>
  <c r="J22"/>
  <c r="U21"/>
  <c r="N21"/>
  <c r="J21"/>
  <c r="U20"/>
  <c r="N20"/>
  <c r="J20"/>
  <c r="U19"/>
  <c r="N19"/>
  <c r="J19"/>
  <c r="U18"/>
  <c r="N18"/>
  <c r="J18"/>
  <c r="U17"/>
  <c r="N17"/>
  <c r="J17"/>
  <c r="U16"/>
  <c r="N16"/>
  <c r="J16"/>
  <c r="U15"/>
  <c r="N15"/>
  <c r="J15"/>
  <c r="U14"/>
  <c r="N14"/>
  <c r="J14"/>
  <c r="U13"/>
  <c r="N13"/>
  <c r="J13"/>
  <c r="U12"/>
  <c r="N12"/>
  <c r="J12"/>
  <c r="U11"/>
  <c r="N11"/>
  <c r="J11"/>
  <c r="U10"/>
  <c r="N10"/>
  <c r="J10"/>
  <c r="U9"/>
  <c r="N9"/>
  <c r="J9"/>
  <c r="U8"/>
  <c r="N8"/>
  <c r="J8"/>
  <c r="J38" l="1"/>
  <c r="U38"/>
  <c r="N38"/>
  <c r="D44" l="1"/>
</calcChain>
</file>

<file path=xl/sharedStrings.xml><?xml version="1.0" encoding="utf-8"?>
<sst xmlns="http://schemas.openxmlformats.org/spreadsheetml/2006/main" count="103" uniqueCount="91">
  <si>
    <t>Razem</t>
  </si>
  <si>
    <t>Jelenia Góra</t>
  </si>
  <si>
    <t>Legnica</t>
  </si>
  <si>
    <t>Wrocław</t>
  </si>
  <si>
    <t>Bolesławiec</t>
  </si>
  <si>
    <t>Dzierżoniów</t>
  </si>
  <si>
    <t>Głogów</t>
  </si>
  <si>
    <t>Jawor</t>
  </si>
  <si>
    <t>Kamienna Góra</t>
  </si>
  <si>
    <t>Kłodzko</t>
  </si>
  <si>
    <t>Lubań</t>
  </si>
  <si>
    <t>Lubin</t>
  </si>
  <si>
    <t>Milicz</t>
  </si>
  <si>
    <t>Oleśnica</t>
  </si>
  <si>
    <t>Oława</t>
  </si>
  <si>
    <t>Świdnica</t>
  </si>
  <si>
    <t>Zgorzelec</t>
  </si>
  <si>
    <t>Złotoryja</t>
  </si>
  <si>
    <t>Wałbrzych</t>
  </si>
  <si>
    <t>Góra</t>
  </si>
  <si>
    <t>Lwówek Śląski</t>
  </si>
  <si>
    <t>Strzelin</t>
  </si>
  <si>
    <t>Środa Śląska</t>
  </si>
  <si>
    <t>Trzebnica</t>
  </si>
  <si>
    <t>Wołów</t>
  </si>
  <si>
    <t>Ząbkowice Śląskie</t>
  </si>
  <si>
    <t>Polkowice</t>
  </si>
  <si>
    <t xml:space="preserve">    </t>
  </si>
  <si>
    <t>Nr konta</t>
  </si>
  <si>
    <t>Nazwa</t>
  </si>
  <si>
    <t>rozdział 70005</t>
  </si>
  <si>
    <t>rozdział 71015</t>
  </si>
  <si>
    <t>rozdział 75011</t>
  </si>
  <si>
    <t>rozdz        85203</t>
  </si>
  <si>
    <t>§ 0470</t>
  </si>
  <si>
    <t>§ 0690</t>
  </si>
  <si>
    <t>§ 0750</t>
  </si>
  <si>
    <t>§ 0760</t>
  </si>
  <si>
    <t>§ 0770</t>
  </si>
  <si>
    <t>§ 0920</t>
  </si>
  <si>
    <t>§ 0970</t>
  </si>
  <si>
    <t>§ 0570</t>
  </si>
  <si>
    <t>§ 0580</t>
  </si>
  <si>
    <t>§ 0830</t>
  </si>
  <si>
    <t>Miasto na prawach powiatu Jelenia Góra</t>
  </si>
  <si>
    <t>Miasto na prawach powiatu Legnica</t>
  </si>
  <si>
    <t>Miasto na prawach powiatu Wrocław</t>
  </si>
  <si>
    <t>§0970</t>
  </si>
  <si>
    <t>Gminy</t>
  </si>
  <si>
    <t xml:space="preserve">Ogółem SP </t>
  </si>
  <si>
    <t>rozdz        85228</t>
  </si>
  <si>
    <t>rozdz        85212</t>
  </si>
  <si>
    <t>§ 0980</t>
  </si>
  <si>
    <t>Urząd Marszałkowski</t>
  </si>
  <si>
    <t>plus</t>
  </si>
  <si>
    <t>całe § 2350</t>
  </si>
  <si>
    <t>rozdział 75411</t>
  </si>
  <si>
    <t>Zawiadomienia - dochody budżetu państwa związane z realizacją zadań zlecanych jednostkom samorządu terytorialnego ujęte w projekcie ustawy budżetowej na 2013 rok- POWIATY  (25.10.2012 r.)</t>
  </si>
  <si>
    <t>Miasto na prawach powiatu Wałbrzych</t>
  </si>
  <si>
    <t>720-1-4-01</t>
  </si>
  <si>
    <t>720-1-4-02</t>
  </si>
  <si>
    <t>720-1-4-03</t>
  </si>
  <si>
    <t>720-1-4-04</t>
  </si>
  <si>
    <t>720-1-4-05</t>
  </si>
  <si>
    <t>720-1-4-06</t>
  </si>
  <si>
    <t>720-1-4-07</t>
  </si>
  <si>
    <t>720-1-4-08</t>
  </si>
  <si>
    <t>720-1-4-09</t>
  </si>
  <si>
    <t>720-1-4-10</t>
  </si>
  <si>
    <t>720-1-4-11</t>
  </si>
  <si>
    <t>720-1-4-12</t>
  </si>
  <si>
    <t>720-1-4-13</t>
  </si>
  <si>
    <t>720-1-4-14</t>
  </si>
  <si>
    <t>720-1-4-15</t>
  </si>
  <si>
    <t>720-1-4-16</t>
  </si>
  <si>
    <t>720-1-4-17</t>
  </si>
  <si>
    <t>720-1-4-18</t>
  </si>
  <si>
    <t>720-1-4-19</t>
  </si>
  <si>
    <t>720-1-4-20</t>
  </si>
  <si>
    <t>720-1-4-21</t>
  </si>
  <si>
    <t>720-1-4-22</t>
  </si>
  <si>
    <t>720-1-4-23</t>
  </si>
  <si>
    <t>720-1-4-24</t>
  </si>
  <si>
    <t>720-1-4-25</t>
  </si>
  <si>
    <t>720-1-4-26</t>
  </si>
  <si>
    <t>720-1-4-27</t>
  </si>
  <si>
    <t>720-1-4-28</t>
  </si>
  <si>
    <t>720-1-4-29</t>
  </si>
  <si>
    <t>720-1-4-30</t>
  </si>
  <si>
    <t>Razem SP + Gminy</t>
  </si>
  <si>
    <t>Dochody roku 2013 wg  -PROJEKT BUDŻETU NA  2013 r. zawiadomienie JST do dnia 25.10.2012 r.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</si>
</sst>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charset val="238"/>
    </font>
    <font>
      <b/>
      <i/>
      <sz val="11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5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 applyAlignment="1"/>
    <xf numFmtId="0" fontId="0" fillId="0" borderId="14" xfId="0" applyBorder="1" applyAlignment="1"/>
    <xf numFmtId="3" fontId="12" fillId="0" borderId="12" xfId="0" applyNumberFormat="1" applyFont="1" applyBorder="1"/>
    <xf numFmtId="3" fontId="12" fillId="0" borderId="3" xfId="0" applyNumberFormat="1" applyFont="1" applyBorder="1"/>
    <xf numFmtId="3" fontId="12" fillId="0" borderId="15" xfId="0" applyNumberFormat="1" applyFont="1" applyBorder="1"/>
    <xf numFmtId="3" fontId="4" fillId="0" borderId="15" xfId="0" applyNumberFormat="1" applyFont="1" applyBorder="1"/>
    <xf numFmtId="3" fontId="6" fillId="0" borderId="12" xfId="0" applyNumberFormat="1" applyFont="1" applyBorder="1"/>
    <xf numFmtId="3" fontId="6" fillId="0" borderId="3" xfId="0" applyNumberFormat="1" applyFont="1" applyBorder="1"/>
    <xf numFmtId="3" fontId="12" fillId="0" borderId="16" xfId="0" applyNumberFormat="1" applyFont="1" applyBorder="1"/>
    <xf numFmtId="3" fontId="12" fillId="0" borderId="14" xfId="0" applyNumberFormat="1" applyFont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3" fontId="12" fillId="0" borderId="18" xfId="0" applyNumberFormat="1" applyFont="1" applyBorder="1"/>
    <xf numFmtId="0" fontId="3" fillId="0" borderId="19" xfId="0" applyFont="1" applyBorder="1"/>
    <xf numFmtId="0" fontId="3" fillId="0" borderId="20" xfId="0" applyFont="1" applyBorder="1" applyAlignment="1"/>
    <xf numFmtId="3" fontId="12" fillId="0" borderId="19" xfId="0" applyNumberFormat="1" applyFont="1" applyBorder="1"/>
    <xf numFmtId="3" fontId="12" fillId="0" borderId="1" xfId="0" applyNumberFormat="1" applyFont="1" applyBorder="1"/>
    <xf numFmtId="3" fontId="12" fillId="0" borderId="2" xfId="0" applyNumberFormat="1" applyFont="1" applyBorder="1"/>
    <xf numFmtId="3" fontId="4" fillId="0" borderId="2" xfId="0" applyNumberFormat="1" applyFont="1" applyBorder="1"/>
    <xf numFmtId="3" fontId="6" fillId="0" borderId="19" xfId="0" applyNumberFormat="1" applyFont="1" applyBorder="1"/>
    <xf numFmtId="3" fontId="6" fillId="0" borderId="1" xfId="0" applyNumberFormat="1" applyFont="1" applyBorder="1"/>
    <xf numFmtId="3" fontId="12" fillId="0" borderId="21" xfId="0" applyNumberFormat="1" applyFont="1" applyBorder="1"/>
    <xf numFmtId="3" fontId="4" fillId="0" borderId="22" xfId="0" applyNumberFormat="1" applyFont="1" applyBorder="1"/>
    <xf numFmtId="3" fontId="4" fillId="0" borderId="23" xfId="0" applyNumberFormat="1" applyFont="1" applyBorder="1"/>
    <xf numFmtId="3" fontId="12" fillId="0" borderId="23" xfId="0" applyNumberFormat="1" applyFont="1" applyBorder="1"/>
    <xf numFmtId="0" fontId="3" fillId="0" borderId="20" xfId="0" applyFont="1" applyBorder="1"/>
    <xf numFmtId="0" fontId="0" fillId="0" borderId="14" xfId="0" applyBorder="1"/>
    <xf numFmtId="3" fontId="6" fillId="0" borderId="23" xfId="0" applyNumberFormat="1" applyFont="1" applyBorder="1"/>
    <xf numFmtId="0" fontId="3" fillId="0" borderId="19" xfId="0" applyFont="1" applyBorder="1" applyAlignment="1"/>
    <xf numFmtId="0" fontId="13" fillId="0" borderId="20" xfId="0" applyFont="1" applyBorder="1" applyAlignment="1">
      <alignment vertical="center" wrapText="1"/>
    </xf>
    <xf numFmtId="3" fontId="4" fillId="0" borderId="21" xfId="0" applyNumberFormat="1" applyFont="1" applyBorder="1"/>
    <xf numFmtId="0" fontId="3" fillId="0" borderId="24" xfId="0" applyFont="1" applyBorder="1"/>
    <xf numFmtId="0" fontId="13" fillId="0" borderId="25" xfId="0" applyFont="1" applyBorder="1" applyAlignment="1">
      <alignment wrapText="1"/>
    </xf>
    <xf numFmtId="3" fontId="12" fillId="0" borderId="24" xfId="0" applyNumberFormat="1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3" fontId="6" fillId="0" borderId="28" xfId="0" applyNumberFormat="1" applyFont="1" applyBorder="1"/>
    <xf numFmtId="3" fontId="4" fillId="0" borderId="29" xfId="0" applyNumberFormat="1" applyFont="1" applyBorder="1"/>
    <xf numFmtId="3" fontId="12" fillId="0" borderId="30" xfId="0" applyNumberFormat="1" applyFont="1" applyBorder="1"/>
    <xf numFmtId="3" fontId="12" fillId="0" borderId="4" xfId="0" applyNumberFormat="1" applyFont="1" applyBorder="1"/>
    <xf numFmtId="3" fontId="4" fillId="0" borderId="31" xfId="0" applyNumberFormat="1" applyFont="1" applyBorder="1"/>
    <xf numFmtId="3" fontId="4" fillId="0" borderId="32" xfId="0" applyNumberFormat="1" applyFont="1" applyBorder="1"/>
    <xf numFmtId="3" fontId="12" fillId="0" borderId="32" xfId="0" applyNumberFormat="1" applyFont="1" applyBorder="1"/>
    <xf numFmtId="0" fontId="0" fillId="0" borderId="33" xfId="0" applyBorder="1"/>
    <xf numFmtId="0" fontId="1" fillId="0" borderId="34" xfId="0" applyFont="1" applyBorder="1"/>
    <xf numFmtId="0" fontId="0" fillId="0" borderId="30" xfId="0" applyBorder="1"/>
    <xf numFmtId="3" fontId="0" fillId="0" borderId="33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30" xfId="0" applyNumberFormat="1" applyBorder="1"/>
    <xf numFmtId="3" fontId="14" fillId="0" borderId="42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3" fontId="6" fillId="0" borderId="15" xfId="0" applyNumberFormat="1" applyFont="1" applyBorder="1"/>
    <xf numFmtId="3" fontId="6" fillId="0" borderId="2" xfId="0" applyNumberFormat="1" applyFont="1" applyBorder="1"/>
    <xf numFmtId="3" fontId="6" fillId="0" borderId="43" xfId="0" applyNumberFormat="1" applyFont="1" applyBorder="1"/>
    <xf numFmtId="0" fontId="2" fillId="0" borderId="11" xfId="0" applyFont="1" applyBorder="1" applyAlignment="1">
      <alignment horizontal="center" vertical="top"/>
    </xf>
    <xf numFmtId="3" fontId="12" fillId="0" borderId="1" xfId="0" quotePrefix="1" applyNumberFormat="1" applyFont="1" applyBorder="1"/>
    <xf numFmtId="0" fontId="1" fillId="0" borderId="10" xfId="0" applyFont="1" applyBorder="1" applyAlignment="1">
      <alignment horizontal="center" vertical="top"/>
    </xf>
    <xf numFmtId="3" fontId="5" fillId="0" borderId="44" xfId="0" applyNumberFormat="1" applyFont="1" applyBorder="1"/>
    <xf numFmtId="3" fontId="5" fillId="0" borderId="45" xfId="0" applyNumberFormat="1" applyFont="1" applyBorder="1"/>
    <xf numFmtId="3" fontId="5" fillId="0" borderId="46" xfId="0" applyNumberFormat="1" applyFont="1" applyBorder="1"/>
    <xf numFmtId="0" fontId="0" fillId="0" borderId="1" xfId="0" applyBorder="1"/>
    <xf numFmtId="0" fontId="0" fillId="0" borderId="1" xfId="0" applyFont="1" applyBorder="1"/>
    <xf numFmtId="3" fontId="0" fillId="0" borderId="1" xfId="0" applyNumberFormat="1" applyFont="1" applyBorder="1"/>
    <xf numFmtId="3" fontId="1" fillId="0" borderId="0" xfId="0" applyNumberFormat="1" applyFont="1"/>
    <xf numFmtId="3" fontId="12" fillId="0" borderId="19" xfId="0" applyNumberFormat="1" applyFont="1" applyFill="1" applyBorder="1"/>
    <xf numFmtId="3" fontId="12" fillId="0" borderId="1" xfId="0" applyNumberFormat="1" applyFont="1" applyFill="1" applyBorder="1"/>
    <xf numFmtId="3" fontId="12" fillId="0" borderId="2" xfId="0" applyNumberFormat="1" applyFont="1" applyFill="1" applyBorder="1"/>
    <xf numFmtId="3" fontId="4" fillId="0" borderId="2" xfId="0" applyNumberFormat="1" applyFont="1" applyFill="1" applyBorder="1"/>
    <xf numFmtId="0" fontId="0" fillId="0" borderId="0" xfId="0" applyAlignment="1">
      <alignment horizontal="right"/>
    </xf>
    <xf numFmtId="3" fontId="14" fillId="0" borderId="5" xfId="0" applyNumberFormat="1" applyFont="1" applyBorder="1"/>
    <xf numFmtId="3" fontId="14" fillId="3" borderId="37" xfId="0" applyNumberFormat="1" applyFont="1" applyFill="1" applyBorder="1"/>
    <xf numFmtId="3" fontId="14" fillId="3" borderId="40" xfId="0" applyNumberFormat="1" applyFont="1" applyFill="1" applyBorder="1"/>
    <xf numFmtId="3" fontId="14" fillId="3" borderId="41" xfId="0" applyNumberFormat="1" applyFont="1" applyFill="1" applyBorder="1"/>
    <xf numFmtId="3" fontId="12" fillId="0" borderId="28" xfId="0" applyNumberFormat="1" applyFont="1" applyFill="1" applyBorder="1"/>
    <xf numFmtId="3" fontId="12" fillId="0" borderId="4" xfId="0" applyNumberFormat="1" applyFont="1" applyFill="1" applyBorder="1"/>
    <xf numFmtId="3" fontId="12" fillId="0" borderId="43" xfId="0" applyNumberFormat="1" applyFont="1" applyFill="1" applyBorder="1"/>
    <xf numFmtId="3" fontId="4" fillId="0" borderId="56" xfId="0" applyNumberFormat="1" applyFont="1" applyBorder="1"/>
    <xf numFmtId="3" fontId="4" fillId="0" borderId="57" xfId="0" applyNumberFormat="1" applyFont="1" applyBorder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4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" xfId="0" applyFont="1" applyFill="1" applyBorder="1"/>
    <xf numFmtId="0" fontId="15" fillId="0" borderId="1" xfId="0" applyFont="1" applyFill="1" applyBorder="1"/>
    <xf numFmtId="3" fontId="16" fillId="2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5"/>
  <sheetViews>
    <sheetView tabSelected="1" view="pageLayout" topLeftCell="J3" zoomScale="90" zoomScaleNormal="85" zoomScalePageLayoutView="90" workbookViewId="0">
      <selection activeCell="D5" sqref="D5:Z5"/>
    </sheetView>
  </sheetViews>
  <sheetFormatPr defaultRowHeight="12.75"/>
  <cols>
    <col min="1" max="1" width="8.140625" customWidth="1"/>
    <col min="2" max="2" width="17.28515625" customWidth="1"/>
    <col min="3" max="3" width="1" hidden="1" customWidth="1"/>
    <col min="4" max="4" width="13.5703125" customWidth="1"/>
    <col min="5" max="5" width="9.5703125" customWidth="1"/>
    <col min="6" max="6" width="10" customWidth="1"/>
    <col min="7" max="7" width="13" customWidth="1"/>
    <col min="8" max="8" width="8.85546875" customWidth="1"/>
    <col min="9" max="9" width="7.28515625" customWidth="1"/>
    <col min="10" max="10" width="14.85546875" customWidth="1"/>
    <col min="11" max="11" width="7.7109375" customWidth="1"/>
    <col min="12" max="12" width="7.42578125" customWidth="1"/>
    <col min="13" max="13" width="6.140625" customWidth="1"/>
    <col min="14" max="14" width="9" customWidth="1"/>
    <col min="15" max="15" width="9.28515625" customWidth="1"/>
    <col min="16" max="16" width="0.140625" hidden="1" customWidth="1"/>
    <col min="17" max="17" width="8.42578125" customWidth="1"/>
    <col min="18" max="18" width="8.28515625" customWidth="1"/>
    <col min="19" max="19" width="7" customWidth="1"/>
    <col min="20" max="20" width="7.140625" customWidth="1"/>
    <col min="21" max="21" width="9.5703125" customWidth="1"/>
    <col min="22" max="22" width="7.28515625" customWidth="1"/>
    <col min="23" max="24" width="8.85546875" customWidth="1"/>
    <col min="25" max="25" width="10.140625" customWidth="1"/>
    <col min="26" max="26" width="11.140625" customWidth="1"/>
  </cols>
  <sheetData>
    <row r="1" spans="1:54" ht="6" customHeight="1">
      <c r="A1" s="3"/>
    </row>
    <row r="2" spans="1:54">
      <c r="E2" s="99" t="s">
        <v>57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54" ht="18.75" customHeight="1"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54" ht="13.5" thickBot="1">
      <c r="F4" t="s">
        <v>27</v>
      </c>
      <c r="V4" s="3"/>
      <c r="W4" s="3"/>
      <c r="X4" s="3"/>
      <c r="Y4" s="3"/>
    </row>
    <row r="5" spans="1:54" ht="13.5" thickBot="1">
      <c r="A5" s="101" t="s">
        <v>28</v>
      </c>
      <c r="B5" s="104" t="s">
        <v>29</v>
      </c>
      <c r="C5" s="105"/>
      <c r="D5" s="110" t="s">
        <v>90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5"/>
      <c r="AW5" s="5"/>
      <c r="AX5" s="5"/>
      <c r="AY5" s="5"/>
      <c r="AZ5" s="5"/>
      <c r="BA5" s="5"/>
      <c r="BB5" s="5"/>
    </row>
    <row r="6" spans="1:54" ht="27.75" customHeight="1">
      <c r="A6" s="102"/>
      <c r="B6" s="106"/>
      <c r="C6" s="107"/>
      <c r="D6" s="112" t="s">
        <v>30</v>
      </c>
      <c r="E6" s="113"/>
      <c r="F6" s="113"/>
      <c r="G6" s="113"/>
      <c r="H6" s="113"/>
      <c r="I6" s="113"/>
      <c r="J6" s="114"/>
      <c r="K6" s="115" t="s">
        <v>31</v>
      </c>
      <c r="L6" s="116"/>
      <c r="M6" s="116"/>
      <c r="N6" s="117"/>
      <c r="O6" s="118" t="s">
        <v>32</v>
      </c>
      <c r="P6" s="119"/>
      <c r="Q6" s="120" t="s">
        <v>56</v>
      </c>
      <c r="R6" s="120"/>
      <c r="S6" s="120"/>
      <c r="T6" s="120"/>
      <c r="U6" s="121"/>
      <c r="V6" s="6" t="s">
        <v>33</v>
      </c>
      <c r="W6" s="6" t="s">
        <v>33</v>
      </c>
      <c r="X6" s="6" t="s">
        <v>51</v>
      </c>
      <c r="Y6" s="6" t="s">
        <v>51</v>
      </c>
      <c r="Z6" s="6" t="s">
        <v>50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54" ht="13.5" thickBot="1">
      <c r="A7" s="103"/>
      <c r="B7" s="108"/>
      <c r="C7" s="109"/>
      <c r="D7" s="7" t="s">
        <v>34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0</v>
      </c>
      <c r="K7" s="7" t="s">
        <v>41</v>
      </c>
      <c r="L7" s="10" t="s">
        <v>42</v>
      </c>
      <c r="M7" s="75" t="s">
        <v>47</v>
      </c>
      <c r="N7" s="77" t="s">
        <v>0</v>
      </c>
      <c r="O7" s="122" t="s">
        <v>35</v>
      </c>
      <c r="P7" s="123"/>
      <c r="Q7" s="11" t="s">
        <v>36</v>
      </c>
      <c r="R7" s="12" t="s">
        <v>43</v>
      </c>
      <c r="S7" s="12" t="s">
        <v>39</v>
      </c>
      <c r="T7" s="12" t="s">
        <v>40</v>
      </c>
      <c r="U7" s="13" t="s">
        <v>0</v>
      </c>
      <c r="V7" s="14" t="s">
        <v>35</v>
      </c>
      <c r="W7" s="15" t="s">
        <v>43</v>
      </c>
      <c r="X7" s="15" t="s">
        <v>40</v>
      </c>
      <c r="Y7" s="15" t="s">
        <v>52</v>
      </c>
      <c r="Z7" s="1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54">
      <c r="A8" s="16" t="s">
        <v>59</v>
      </c>
      <c r="B8" s="17" t="s">
        <v>4</v>
      </c>
      <c r="C8" s="18"/>
      <c r="D8" s="19">
        <v>828000</v>
      </c>
      <c r="E8" s="20">
        <v>0</v>
      </c>
      <c r="F8" s="20">
        <v>18000</v>
      </c>
      <c r="G8" s="20">
        <v>477000</v>
      </c>
      <c r="H8" s="20">
        <v>0</v>
      </c>
      <c r="I8" s="21">
        <v>0</v>
      </c>
      <c r="J8" s="22">
        <f t="shared" ref="J8:J37" si="0">SUM(D8:I8)</f>
        <v>1323000</v>
      </c>
      <c r="K8" s="23"/>
      <c r="L8" s="72"/>
      <c r="M8" s="24"/>
      <c r="N8" s="78">
        <f>SUM(K8:L8)</f>
        <v>0</v>
      </c>
      <c r="O8" s="25"/>
      <c r="P8" s="26"/>
      <c r="Q8" s="20"/>
      <c r="R8" s="20"/>
      <c r="S8" s="20"/>
      <c r="T8" s="20"/>
      <c r="U8" s="27">
        <f t="shared" ref="U8:U38" si="1">SUM(Q8:T8)</f>
        <v>0</v>
      </c>
      <c r="V8" s="28"/>
      <c r="W8" s="29"/>
      <c r="X8" s="29"/>
      <c r="Y8" s="29"/>
      <c r="Z8" s="29"/>
    </row>
    <row r="9" spans="1:54">
      <c r="A9" s="30" t="s">
        <v>60</v>
      </c>
      <c r="B9" s="31" t="s">
        <v>5</v>
      </c>
      <c r="C9" s="18"/>
      <c r="D9" s="32">
        <v>1021000</v>
      </c>
      <c r="E9" s="33">
        <v>48000</v>
      </c>
      <c r="F9" s="76">
        <v>38000</v>
      </c>
      <c r="G9" s="33">
        <v>750000</v>
      </c>
      <c r="H9" s="33">
        <v>0</v>
      </c>
      <c r="I9" s="34">
        <v>0</v>
      </c>
      <c r="J9" s="35">
        <f t="shared" si="0"/>
        <v>1857000</v>
      </c>
      <c r="K9" s="36">
        <v>10000</v>
      </c>
      <c r="L9" s="73"/>
      <c r="M9" s="37"/>
      <c r="N9" s="79">
        <f>SUM(K9:L9)</f>
        <v>10000</v>
      </c>
      <c r="O9" s="38"/>
      <c r="P9" s="26"/>
      <c r="Q9" s="33">
        <v>7000</v>
      </c>
      <c r="R9" s="33"/>
      <c r="S9" s="33"/>
      <c r="T9" s="33"/>
      <c r="U9" s="39">
        <f t="shared" si="1"/>
        <v>7000</v>
      </c>
      <c r="V9" s="40"/>
      <c r="W9" s="41"/>
      <c r="X9" s="41"/>
      <c r="Y9" s="41"/>
      <c r="Z9" s="41"/>
    </row>
    <row r="10" spans="1:54">
      <c r="A10" s="30" t="s">
        <v>61</v>
      </c>
      <c r="B10" s="31" t="s">
        <v>6</v>
      </c>
      <c r="C10" s="18"/>
      <c r="D10" s="32">
        <v>3302000</v>
      </c>
      <c r="E10" s="33">
        <v>5000</v>
      </c>
      <c r="F10" s="33">
        <v>170000</v>
      </c>
      <c r="G10" s="33">
        <v>5000</v>
      </c>
      <c r="H10" s="33">
        <v>5000</v>
      </c>
      <c r="I10" s="34">
        <v>0</v>
      </c>
      <c r="J10" s="35">
        <f t="shared" si="0"/>
        <v>3487000</v>
      </c>
      <c r="K10" s="36"/>
      <c r="L10" s="73"/>
      <c r="M10" s="37"/>
      <c r="N10" s="79">
        <f t="shared" ref="N10:N37" si="2">SUM(K10:L10)</f>
        <v>0</v>
      </c>
      <c r="O10" s="38"/>
      <c r="P10" s="26"/>
      <c r="Q10" s="33"/>
      <c r="R10" s="33"/>
      <c r="S10" s="33"/>
      <c r="T10" s="33"/>
      <c r="U10" s="39">
        <f t="shared" si="1"/>
        <v>0</v>
      </c>
      <c r="V10" s="40"/>
      <c r="W10" s="41">
        <v>19000</v>
      </c>
      <c r="X10" s="41"/>
      <c r="Y10" s="41"/>
      <c r="Z10" s="41"/>
    </row>
    <row r="11" spans="1:54">
      <c r="A11" s="30" t="s">
        <v>62</v>
      </c>
      <c r="B11" s="31" t="s">
        <v>19</v>
      </c>
      <c r="C11" s="18"/>
      <c r="D11" s="32">
        <v>213000</v>
      </c>
      <c r="E11" s="33">
        <v>1000</v>
      </c>
      <c r="F11" s="33">
        <v>12000</v>
      </c>
      <c r="G11" s="33">
        <v>1167000</v>
      </c>
      <c r="H11" s="33">
        <v>0</v>
      </c>
      <c r="I11" s="34">
        <v>0</v>
      </c>
      <c r="J11" s="35">
        <f t="shared" si="0"/>
        <v>1393000</v>
      </c>
      <c r="K11" s="36"/>
      <c r="L11" s="73"/>
      <c r="M11" s="37"/>
      <c r="N11" s="79">
        <f t="shared" si="2"/>
        <v>0</v>
      </c>
      <c r="O11" s="38"/>
      <c r="P11" s="26"/>
      <c r="Q11" s="33"/>
      <c r="R11" s="33"/>
      <c r="S11" s="33"/>
      <c r="T11" s="33"/>
      <c r="U11" s="39">
        <f t="shared" si="1"/>
        <v>0</v>
      </c>
      <c r="V11" s="40"/>
      <c r="W11" s="41"/>
      <c r="X11" s="41"/>
      <c r="Y11" s="41"/>
      <c r="Z11" s="41"/>
    </row>
    <row r="12" spans="1:54">
      <c r="A12" s="30" t="s">
        <v>63</v>
      </c>
      <c r="B12" s="31" t="s">
        <v>7</v>
      </c>
      <c r="C12" s="18"/>
      <c r="D12" s="85">
        <v>472000</v>
      </c>
      <c r="E12" s="86">
        <v>29000</v>
      </c>
      <c r="F12" s="86">
        <v>6000</v>
      </c>
      <c r="G12" s="86">
        <v>0</v>
      </c>
      <c r="H12" s="86">
        <v>2000</v>
      </c>
      <c r="I12" s="87">
        <v>0</v>
      </c>
      <c r="J12" s="88">
        <f t="shared" si="0"/>
        <v>509000</v>
      </c>
      <c r="K12" s="36"/>
      <c r="L12" s="73"/>
      <c r="M12" s="37"/>
      <c r="N12" s="79">
        <f t="shared" si="2"/>
        <v>0</v>
      </c>
      <c r="O12" s="38"/>
      <c r="P12" s="26"/>
      <c r="Q12" s="33"/>
      <c r="R12" s="33"/>
      <c r="S12" s="33"/>
      <c r="T12" s="33"/>
      <c r="U12" s="39">
        <f t="shared" si="1"/>
        <v>0</v>
      </c>
      <c r="V12" s="40"/>
      <c r="W12" s="41">
        <v>8000</v>
      </c>
      <c r="X12" s="41"/>
      <c r="Y12" s="41"/>
      <c r="Z12" s="41"/>
    </row>
    <row r="13" spans="1:54">
      <c r="A13" s="30" t="s">
        <v>64</v>
      </c>
      <c r="B13" s="31" t="s">
        <v>1</v>
      </c>
      <c r="C13" s="18"/>
      <c r="D13" s="32">
        <v>1187000</v>
      </c>
      <c r="E13" s="33">
        <v>26000</v>
      </c>
      <c r="F13" s="33">
        <v>55000</v>
      </c>
      <c r="G13" s="33">
        <v>205000</v>
      </c>
      <c r="H13" s="33">
        <v>32000</v>
      </c>
      <c r="I13" s="34">
        <v>0</v>
      </c>
      <c r="J13" s="35">
        <f t="shared" si="0"/>
        <v>1505000</v>
      </c>
      <c r="K13" s="36"/>
      <c r="L13" s="73"/>
      <c r="M13" s="37"/>
      <c r="N13" s="79">
        <f t="shared" si="2"/>
        <v>0</v>
      </c>
      <c r="O13" s="38"/>
      <c r="P13" s="26"/>
      <c r="Q13" s="33"/>
      <c r="R13" s="33"/>
      <c r="S13" s="33"/>
      <c r="T13" s="33"/>
      <c r="U13" s="39">
        <f t="shared" si="1"/>
        <v>0</v>
      </c>
      <c r="V13" s="40"/>
      <c r="W13" s="41"/>
      <c r="X13" s="41"/>
      <c r="Y13" s="41"/>
      <c r="Z13" s="41"/>
    </row>
    <row r="14" spans="1:54">
      <c r="A14" s="30" t="s">
        <v>65</v>
      </c>
      <c r="B14" s="31" t="s">
        <v>8</v>
      </c>
      <c r="C14" s="18"/>
      <c r="D14" s="32">
        <v>314000</v>
      </c>
      <c r="E14" s="33">
        <v>5000</v>
      </c>
      <c r="F14" s="33">
        <v>98000</v>
      </c>
      <c r="G14" s="33">
        <v>102000</v>
      </c>
      <c r="H14" s="33">
        <v>2000</v>
      </c>
      <c r="I14" s="34">
        <v>0</v>
      </c>
      <c r="J14" s="35">
        <f t="shared" si="0"/>
        <v>521000</v>
      </c>
      <c r="K14" s="36"/>
      <c r="L14" s="73"/>
      <c r="M14" s="37"/>
      <c r="N14" s="79">
        <f t="shared" si="2"/>
        <v>0</v>
      </c>
      <c r="O14" s="38"/>
      <c r="P14" s="26"/>
      <c r="Q14" s="33"/>
      <c r="R14" s="33"/>
      <c r="S14" s="33"/>
      <c r="T14" s="33">
        <v>4000</v>
      </c>
      <c r="U14" s="39">
        <f t="shared" si="1"/>
        <v>4000</v>
      </c>
      <c r="V14" s="40"/>
      <c r="W14" s="41">
        <v>6000</v>
      </c>
      <c r="X14" s="41"/>
      <c r="Y14" s="41"/>
      <c r="Z14" s="41"/>
    </row>
    <row r="15" spans="1:54">
      <c r="A15" s="30" t="s">
        <v>66</v>
      </c>
      <c r="B15" s="31" t="s">
        <v>9</v>
      </c>
      <c r="C15" s="18"/>
      <c r="D15" s="85">
        <v>2309000</v>
      </c>
      <c r="E15" s="86">
        <v>51000</v>
      </c>
      <c r="F15" s="86">
        <v>105000</v>
      </c>
      <c r="G15" s="86">
        <v>300000</v>
      </c>
      <c r="H15" s="86">
        <v>22000</v>
      </c>
      <c r="I15" s="87">
        <v>0</v>
      </c>
      <c r="J15" s="88">
        <f t="shared" si="0"/>
        <v>2787000</v>
      </c>
      <c r="K15" s="36"/>
      <c r="L15" s="73"/>
      <c r="M15" s="37"/>
      <c r="N15" s="79">
        <f t="shared" si="2"/>
        <v>0</v>
      </c>
      <c r="O15" s="38"/>
      <c r="P15" s="26"/>
      <c r="Q15" s="33"/>
      <c r="R15" s="33"/>
      <c r="S15" s="33"/>
      <c r="T15" s="33">
        <v>5000</v>
      </c>
      <c r="U15" s="39">
        <f t="shared" si="1"/>
        <v>5000</v>
      </c>
      <c r="V15" s="40"/>
      <c r="W15" s="41"/>
      <c r="X15" s="41"/>
      <c r="Y15" s="41"/>
      <c r="Z15" s="41"/>
    </row>
    <row r="16" spans="1:54">
      <c r="A16" s="30" t="s">
        <v>67</v>
      </c>
      <c r="B16" s="31" t="s">
        <v>2</v>
      </c>
      <c r="C16" s="18"/>
      <c r="D16" s="32">
        <v>895000</v>
      </c>
      <c r="E16" s="33">
        <v>0</v>
      </c>
      <c r="F16" s="33">
        <v>11000</v>
      </c>
      <c r="G16" s="33">
        <v>17000</v>
      </c>
      <c r="H16" s="33">
        <v>0</v>
      </c>
      <c r="I16" s="34">
        <v>0</v>
      </c>
      <c r="J16" s="35">
        <f t="shared" si="0"/>
        <v>923000</v>
      </c>
      <c r="K16" s="36"/>
      <c r="L16" s="73"/>
      <c r="M16" s="37"/>
      <c r="N16" s="79">
        <f t="shared" si="2"/>
        <v>0</v>
      </c>
      <c r="O16" s="38"/>
      <c r="P16" s="26"/>
      <c r="Q16" s="33"/>
      <c r="R16" s="33"/>
      <c r="S16" s="33"/>
      <c r="T16" s="33"/>
      <c r="U16" s="39">
        <f t="shared" si="1"/>
        <v>0</v>
      </c>
      <c r="V16" s="40"/>
      <c r="W16" s="41">
        <v>5000</v>
      </c>
      <c r="X16" s="41"/>
      <c r="Y16" s="41"/>
      <c r="Z16" s="41"/>
    </row>
    <row r="17" spans="1:26">
      <c r="A17" s="30" t="s">
        <v>68</v>
      </c>
      <c r="B17" s="31" t="s">
        <v>10</v>
      </c>
      <c r="C17" s="18"/>
      <c r="D17" s="85">
        <v>516000</v>
      </c>
      <c r="E17" s="86">
        <v>23000</v>
      </c>
      <c r="F17" s="86">
        <v>20000</v>
      </c>
      <c r="G17" s="86">
        <v>9000</v>
      </c>
      <c r="H17" s="86">
        <v>0</v>
      </c>
      <c r="I17" s="87">
        <v>0</v>
      </c>
      <c r="J17" s="88">
        <f t="shared" si="0"/>
        <v>568000</v>
      </c>
      <c r="K17" s="36"/>
      <c r="L17" s="73"/>
      <c r="M17" s="37"/>
      <c r="N17" s="79">
        <f t="shared" si="2"/>
        <v>0</v>
      </c>
      <c r="O17" s="38"/>
      <c r="P17" s="26"/>
      <c r="Q17" s="33"/>
      <c r="R17" s="33"/>
      <c r="S17" s="33"/>
      <c r="T17" s="33"/>
      <c r="U17" s="39">
        <f t="shared" si="1"/>
        <v>0</v>
      </c>
      <c r="V17" s="40"/>
      <c r="W17" s="41"/>
      <c r="X17" s="41"/>
      <c r="Y17" s="41"/>
      <c r="Z17" s="41"/>
    </row>
    <row r="18" spans="1:26">
      <c r="A18" s="30" t="s">
        <v>69</v>
      </c>
      <c r="B18" s="31" t="s">
        <v>11</v>
      </c>
      <c r="C18" s="18"/>
      <c r="D18" s="32">
        <v>3660000</v>
      </c>
      <c r="E18" s="33">
        <v>42000</v>
      </c>
      <c r="F18" s="33">
        <v>4000</v>
      </c>
      <c r="G18" s="33">
        <v>140000</v>
      </c>
      <c r="H18" s="33">
        <v>0</v>
      </c>
      <c r="I18" s="34">
        <v>0</v>
      </c>
      <c r="J18" s="35">
        <f t="shared" si="0"/>
        <v>3846000</v>
      </c>
      <c r="K18" s="36"/>
      <c r="L18" s="73"/>
      <c r="M18" s="37"/>
      <c r="N18" s="79">
        <f t="shared" si="2"/>
        <v>0</v>
      </c>
      <c r="O18" s="38"/>
      <c r="P18" s="26"/>
      <c r="Q18" s="33"/>
      <c r="R18" s="33"/>
      <c r="S18" s="33"/>
      <c r="T18" s="33"/>
      <c r="U18" s="39">
        <f t="shared" si="1"/>
        <v>0</v>
      </c>
      <c r="V18" s="40"/>
      <c r="W18" s="41"/>
      <c r="X18" s="41"/>
      <c r="Y18" s="41"/>
      <c r="Z18" s="41"/>
    </row>
    <row r="19" spans="1:26">
      <c r="A19" s="30" t="s">
        <v>70</v>
      </c>
      <c r="B19" s="31" t="s">
        <v>20</v>
      </c>
      <c r="C19" s="18"/>
      <c r="D19" s="32">
        <v>377000</v>
      </c>
      <c r="E19" s="33">
        <v>75000</v>
      </c>
      <c r="F19" s="33">
        <v>15000</v>
      </c>
      <c r="G19" s="33">
        <v>23000</v>
      </c>
      <c r="H19" s="33">
        <v>1000</v>
      </c>
      <c r="I19" s="34">
        <v>0</v>
      </c>
      <c r="J19" s="35">
        <f t="shared" si="0"/>
        <v>491000</v>
      </c>
      <c r="K19" s="36"/>
      <c r="L19" s="73"/>
      <c r="M19" s="37"/>
      <c r="N19" s="79">
        <f t="shared" si="2"/>
        <v>0</v>
      </c>
      <c r="O19" s="38"/>
      <c r="P19" s="26"/>
      <c r="Q19" s="33"/>
      <c r="R19" s="33"/>
      <c r="S19" s="33"/>
      <c r="T19" s="33"/>
      <c r="U19" s="39">
        <f t="shared" si="1"/>
        <v>0</v>
      </c>
      <c r="V19" s="40"/>
      <c r="W19" s="41"/>
      <c r="X19" s="41"/>
      <c r="Y19" s="41"/>
      <c r="Z19" s="41"/>
    </row>
    <row r="20" spans="1:26">
      <c r="A20" s="30" t="s">
        <v>71</v>
      </c>
      <c r="B20" s="42" t="s">
        <v>12</v>
      </c>
      <c r="C20" s="43"/>
      <c r="D20" s="32">
        <v>183000</v>
      </c>
      <c r="E20" s="33">
        <v>2000</v>
      </c>
      <c r="F20" s="33">
        <v>13000</v>
      </c>
      <c r="G20" s="33">
        <v>113000</v>
      </c>
      <c r="H20" s="33">
        <v>0</v>
      </c>
      <c r="I20" s="34">
        <v>0</v>
      </c>
      <c r="J20" s="35">
        <f>SUM(D20:I20)</f>
        <v>311000</v>
      </c>
      <c r="K20" s="36"/>
      <c r="L20" s="73"/>
      <c r="M20" s="37"/>
      <c r="N20" s="79">
        <f t="shared" si="2"/>
        <v>0</v>
      </c>
      <c r="O20" s="38"/>
      <c r="P20" s="26"/>
      <c r="Q20" s="33"/>
      <c r="R20" s="33"/>
      <c r="S20" s="33"/>
      <c r="T20" s="33"/>
      <c r="U20" s="39">
        <f t="shared" si="1"/>
        <v>0</v>
      </c>
      <c r="V20" s="40"/>
      <c r="W20" s="41">
        <v>4000</v>
      </c>
      <c r="X20" s="41"/>
      <c r="Y20" s="41"/>
      <c r="Z20" s="41"/>
    </row>
    <row r="21" spans="1:26">
      <c r="A21" s="30" t="s">
        <v>72</v>
      </c>
      <c r="B21" s="42" t="s">
        <v>13</v>
      </c>
      <c r="C21" s="43"/>
      <c r="D21" s="32">
        <v>1173000</v>
      </c>
      <c r="E21" s="33">
        <v>6000</v>
      </c>
      <c r="F21" s="33">
        <v>353000</v>
      </c>
      <c r="G21" s="33">
        <v>0</v>
      </c>
      <c r="H21" s="33">
        <v>15000</v>
      </c>
      <c r="I21" s="34">
        <v>0</v>
      </c>
      <c r="J21" s="35">
        <f t="shared" si="0"/>
        <v>1547000</v>
      </c>
      <c r="K21" s="36"/>
      <c r="L21" s="73"/>
      <c r="M21" s="37"/>
      <c r="N21" s="79">
        <f t="shared" si="2"/>
        <v>0</v>
      </c>
      <c r="O21" s="38"/>
      <c r="P21" s="26"/>
      <c r="Q21" s="33"/>
      <c r="R21" s="33">
        <v>1000</v>
      </c>
      <c r="S21" s="33"/>
      <c r="T21" s="33"/>
      <c r="U21" s="39">
        <f t="shared" si="1"/>
        <v>1000</v>
      </c>
      <c r="V21" s="40"/>
      <c r="W21" s="41"/>
      <c r="X21" s="41"/>
      <c r="Y21" s="41"/>
      <c r="Z21" s="41"/>
    </row>
    <row r="22" spans="1:26">
      <c r="A22" s="30" t="s">
        <v>73</v>
      </c>
      <c r="B22" s="42" t="s">
        <v>14</v>
      </c>
      <c r="C22" s="43"/>
      <c r="D22" s="32">
        <v>1393000</v>
      </c>
      <c r="E22" s="33">
        <v>1000</v>
      </c>
      <c r="F22" s="33">
        <v>67000</v>
      </c>
      <c r="G22" s="33">
        <v>473000</v>
      </c>
      <c r="H22" s="33">
        <v>9000</v>
      </c>
      <c r="I22" s="34">
        <v>0</v>
      </c>
      <c r="J22" s="35">
        <f t="shared" si="0"/>
        <v>1943000</v>
      </c>
      <c r="K22" s="36"/>
      <c r="L22" s="73"/>
      <c r="M22" s="37"/>
      <c r="N22" s="79">
        <f t="shared" si="2"/>
        <v>0</v>
      </c>
      <c r="O22" s="38"/>
      <c r="P22" s="26"/>
      <c r="Q22" s="33"/>
      <c r="R22" s="33"/>
      <c r="S22" s="33"/>
      <c r="T22" s="33"/>
      <c r="U22" s="39">
        <f t="shared" si="1"/>
        <v>0</v>
      </c>
      <c r="V22" s="40"/>
      <c r="W22" s="41"/>
      <c r="X22" s="41"/>
      <c r="Y22" s="41"/>
      <c r="Z22" s="41"/>
    </row>
    <row r="23" spans="1:26">
      <c r="A23" s="30" t="s">
        <v>74</v>
      </c>
      <c r="B23" s="42" t="s">
        <v>26</v>
      </c>
      <c r="C23" s="43"/>
      <c r="D23" s="32">
        <v>1853000</v>
      </c>
      <c r="E23" s="33">
        <v>0</v>
      </c>
      <c r="F23" s="33">
        <v>0</v>
      </c>
      <c r="G23" s="33">
        <v>0</v>
      </c>
      <c r="H23" s="33">
        <v>7000</v>
      </c>
      <c r="I23" s="34">
        <v>0</v>
      </c>
      <c r="J23" s="35">
        <f t="shared" si="0"/>
        <v>1860000</v>
      </c>
      <c r="K23" s="36"/>
      <c r="L23" s="73"/>
      <c r="M23" s="37"/>
      <c r="N23" s="79">
        <f t="shared" si="2"/>
        <v>0</v>
      </c>
      <c r="O23" s="38"/>
      <c r="P23" s="26"/>
      <c r="Q23" s="33"/>
      <c r="R23" s="33"/>
      <c r="S23" s="33"/>
      <c r="T23" s="33"/>
      <c r="U23" s="39">
        <f t="shared" si="1"/>
        <v>0</v>
      </c>
      <c r="V23" s="40"/>
      <c r="W23" s="41"/>
      <c r="X23" s="41"/>
      <c r="Y23" s="41"/>
      <c r="Z23" s="41"/>
    </row>
    <row r="24" spans="1:26">
      <c r="A24" s="30" t="s">
        <v>75</v>
      </c>
      <c r="B24" s="42" t="s">
        <v>21</v>
      </c>
      <c r="C24" s="43"/>
      <c r="D24" s="32">
        <v>551000</v>
      </c>
      <c r="E24" s="33">
        <v>5000</v>
      </c>
      <c r="F24" s="33">
        <v>43000</v>
      </c>
      <c r="G24" s="33">
        <v>2000</v>
      </c>
      <c r="H24" s="33">
        <v>3000</v>
      </c>
      <c r="I24" s="34">
        <v>3000</v>
      </c>
      <c r="J24" s="35">
        <f t="shared" si="0"/>
        <v>607000</v>
      </c>
      <c r="K24" s="36">
        <v>10000</v>
      </c>
      <c r="L24" s="73"/>
      <c r="M24" s="37"/>
      <c r="N24" s="79">
        <f t="shared" si="2"/>
        <v>10000</v>
      </c>
      <c r="O24" s="38"/>
      <c r="P24" s="26"/>
      <c r="Q24" s="33"/>
      <c r="R24" s="33"/>
      <c r="S24" s="33"/>
      <c r="T24" s="33"/>
      <c r="U24" s="39">
        <f t="shared" si="1"/>
        <v>0</v>
      </c>
      <c r="V24" s="40"/>
      <c r="W24" s="41">
        <v>4000</v>
      </c>
      <c r="X24" s="41"/>
      <c r="Y24" s="41"/>
      <c r="Z24" s="41"/>
    </row>
    <row r="25" spans="1:26">
      <c r="A25" s="30" t="s">
        <v>76</v>
      </c>
      <c r="B25" s="42" t="s">
        <v>22</v>
      </c>
      <c r="C25" s="43"/>
      <c r="D25" s="32">
        <v>937000</v>
      </c>
      <c r="E25" s="33">
        <v>7000</v>
      </c>
      <c r="F25" s="33">
        <v>22000</v>
      </c>
      <c r="G25" s="33">
        <v>23000</v>
      </c>
      <c r="H25" s="33">
        <v>0</v>
      </c>
      <c r="I25" s="34">
        <v>0</v>
      </c>
      <c r="J25" s="35">
        <f t="shared" si="0"/>
        <v>989000</v>
      </c>
      <c r="K25" s="36">
        <v>2000</v>
      </c>
      <c r="L25" s="73"/>
      <c r="M25" s="37"/>
      <c r="N25" s="79">
        <f t="shared" si="2"/>
        <v>2000</v>
      </c>
      <c r="O25" s="38"/>
      <c r="P25" s="26"/>
      <c r="Q25" s="33"/>
      <c r="R25" s="33"/>
      <c r="S25" s="33"/>
      <c r="T25" s="33"/>
      <c r="U25" s="39">
        <f t="shared" si="1"/>
        <v>0</v>
      </c>
      <c r="V25" s="44">
        <v>10000</v>
      </c>
      <c r="W25" s="41"/>
      <c r="X25" s="41"/>
      <c r="Y25" s="41"/>
      <c r="Z25" s="41"/>
    </row>
    <row r="26" spans="1:26">
      <c r="A26" s="30" t="s">
        <v>77</v>
      </c>
      <c r="B26" s="42" t="s">
        <v>15</v>
      </c>
      <c r="C26" s="43"/>
      <c r="D26" s="32">
        <v>3699000</v>
      </c>
      <c r="E26" s="33">
        <v>5000</v>
      </c>
      <c r="F26" s="33">
        <v>247000</v>
      </c>
      <c r="G26" s="33">
        <v>0</v>
      </c>
      <c r="H26" s="33">
        <v>30000</v>
      </c>
      <c r="I26" s="34">
        <v>2000</v>
      </c>
      <c r="J26" s="35">
        <f t="shared" si="0"/>
        <v>3983000</v>
      </c>
      <c r="K26" s="36">
        <v>5000</v>
      </c>
      <c r="L26" s="73"/>
      <c r="M26" s="37"/>
      <c r="N26" s="79">
        <f t="shared" si="2"/>
        <v>5000</v>
      </c>
      <c r="O26" s="38"/>
      <c r="P26" s="26"/>
      <c r="Q26" s="33">
        <v>9000</v>
      </c>
      <c r="R26" s="33"/>
      <c r="S26" s="33"/>
      <c r="T26" s="33"/>
      <c r="U26" s="39">
        <f t="shared" si="1"/>
        <v>9000</v>
      </c>
      <c r="V26" s="40"/>
      <c r="W26" s="41">
        <v>12000</v>
      </c>
      <c r="X26" s="41"/>
      <c r="Y26" s="41"/>
      <c r="Z26" s="41"/>
    </row>
    <row r="27" spans="1:26">
      <c r="A27" s="30" t="s">
        <v>78</v>
      </c>
      <c r="B27" s="42" t="s">
        <v>23</v>
      </c>
      <c r="C27" s="43"/>
      <c r="D27" s="85">
        <v>597000</v>
      </c>
      <c r="E27" s="86">
        <v>2000</v>
      </c>
      <c r="F27" s="86">
        <v>11000</v>
      </c>
      <c r="G27" s="86">
        <v>0</v>
      </c>
      <c r="H27" s="86">
        <v>0</v>
      </c>
      <c r="I27" s="87">
        <v>0</v>
      </c>
      <c r="J27" s="88">
        <f t="shared" si="0"/>
        <v>610000</v>
      </c>
      <c r="K27" s="36"/>
      <c r="L27" s="73"/>
      <c r="M27" s="37"/>
      <c r="N27" s="79">
        <f t="shared" si="2"/>
        <v>0</v>
      </c>
      <c r="O27" s="38"/>
      <c r="P27" s="26"/>
      <c r="Q27" s="33"/>
      <c r="R27" s="33"/>
      <c r="S27" s="33"/>
      <c r="T27" s="33"/>
      <c r="U27" s="39">
        <f t="shared" si="1"/>
        <v>0</v>
      </c>
      <c r="V27" s="40"/>
      <c r="W27" s="41"/>
      <c r="X27" s="41"/>
      <c r="Y27" s="41"/>
      <c r="Z27" s="41"/>
    </row>
    <row r="28" spans="1:26">
      <c r="A28" s="30" t="s">
        <v>79</v>
      </c>
      <c r="B28" s="42" t="s">
        <v>18</v>
      </c>
      <c r="C28" s="43"/>
      <c r="D28" s="85">
        <v>877000</v>
      </c>
      <c r="E28" s="86">
        <v>19000</v>
      </c>
      <c r="F28" s="86">
        <v>1000</v>
      </c>
      <c r="G28" s="86">
        <v>35000</v>
      </c>
      <c r="H28" s="86">
        <v>47000</v>
      </c>
      <c r="I28" s="87">
        <v>0</v>
      </c>
      <c r="J28" s="88">
        <f t="shared" si="0"/>
        <v>979000</v>
      </c>
      <c r="K28" s="36">
        <v>56000</v>
      </c>
      <c r="L28" s="73">
        <v>15000</v>
      </c>
      <c r="M28" s="37"/>
      <c r="N28" s="79">
        <f>SUM(K28:L29)</f>
        <v>71000</v>
      </c>
      <c r="O28" s="38"/>
      <c r="P28" s="26"/>
      <c r="Q28" s="33"/>
      <c r="R28" s="33"/>
      <c r="S28" s="33"/>
      <c r="T28" s="33"/>
      <c r="U28" s="39">
        <f t="shared" si="1"/>
        <v>0</v>
      </c>
      <c r="V28" s="40"/>
      <c r="W28" s="41">
        <v>18000</v>
      </c>
      <c r="X28" s="41"/>
      <c r="Y28" s="41"/>
      <c r="Z28" s="41"/>
    </row>
    <row r="29" spans="1:26">
      <c r="A29" s="30" t="s">
        <v>80</v>
      </c>
      <c r="B29" s="42" t="s">
        <v>24</v>
      </c>
      <c r="C29" s="43"/>
      <c r="D29" s="85">
        <v>1298000</v>
      </c>
      <c r="E29" s="86">
        <v>2000</v>
      </c>
      <c r="F29" s="86">
        <v>8000</v>
      </c>
      <c r="G29" s="86">
        <v>0</v>
      </c>
      <c r="H29" s="86">
        <v>1000</v>
      </c>
      <c r="I29" s="87">
        <v>0</v>
      </c>
      <c r="J29" s="88">
        <f t="shared" si="0"/>
        <v>1309000</v>
      </c>
      <c r="K29" s="36"/>
      <c r="L29" s="73"/>
      <c r="M29" s="37"/>
      <c r="N29" s="79">
        <f t="shared" si="2"/>
        <v>0</v>
      </c>
      <c r="O29" s="38"/>
      <c r="P29" s="26"/>
      <c r="Q29" s="33"/>
      <c r="R29" s="33"/>
      <c r="S29" s="33">
        <v>2000</v>
      </c>
      <c r="T29" s="33"/>
      <c r="U29" s="39">
        <f t="shared" si="1"/>
        <v>2000</v>
      </c>
      <c r="V29" s="40"/>
      <c r="W29" s="41">
        <v>9000</v>
      </c>
      <c r="X29" s="41"/>
      <c r="Y29" s="41"/>
      <c r="Z29" s="41"/>
    </row>
    <row r="30" spans="1:26">
      <c r="A30" s="30" t="s">
        <v>81</v>
      </c>
      <c r="B30" s="42" t="s">
        <v>3</v>
      </c>
      <c r="C30" s="43"/>
      <c r="D30" s="32">
        <v>1380000</v>
      </c>
      <c r="E30" s="33">
        <v>69000</v>
      </c>
      <c r="F30" s="33">
        <v>129000</v>
      </c>
      <c r="G30" s="33">
        <v>1650000</v>
      </c>
      <c r="H30" s="33">
        <v>0</v>
      </c>
      <c r="I30" s="34">
        <v>0</v>
      </c>
      <c r="J30" s="35">
        <f t="shared" si="0"/>
        <v>3228000</v>
      </c>
      <c r="K30" s="36"/>
      <c r="L30" s="73"/>
      <c r="M30" s="37"/>
      <c r="N30" s="79">
        <f t="shared" si="2"/>
        <v>0</v>
      </c>
      <c r="O30" s="38"/>
      <c r="P30" s="26"/>
      <c r="Q30" s="33"/>
      <c r="R30" s="33"/>
      <c r="S30" s="33"/>
      <c r="T30" s="33"/>
      <c r="U30" s="39">
        <f t="shared" si="1"/>
        <v>0</v>
      </c>
      <c r="V30" s="40"/>
      <c r="W30" s="41"/>
      <c r="X30" s="41"/>
      <c r="Y30" s="41"/>
      <c r="Z30" s="41"/>
    </row>
    <row r="31" spans="1:26">
      <c r="A31" s="30" t="s">
        <v>82</v>
      </c>
      <c r="B31" s="42" t="s">
        <v>25</v>
      </c>
      <c r="C31" s="43"/>
      <c r="D31" s="32">
        <v>341000</v>
      </c>
      <c r="E31" s="33">
        <v>24000</v>
      </c>
      <c r="F31" s="33">
        <v>1000</v>
      </c>
      <c r="G31" s="33">
        <v>10000</v>
      </c>
      <c r="H31" s="33">
        <v>0</v>
      </c>
      <c r="I31" s="34">
        <v>1000</v>
      </c>
      <c r="J31" s="35">
        <f t="shared" si="0"/>
        <v>377000</v>
      </c>
      <c r="K31" s="36"/>
      <c r="L31" s="73"/>
      <c r="M31" s="37"/>
      <c r="N31" s="79">
        <f>SUM(K31:M31)</f>
        <v>0</v>
      </c>
      <c r="O31" s="38"/>
      <c r="P31" s="26"/>
      <c r="Q31" s="33"/>
      <c r="R31" s="33"/>
      <c r="S31" s="33"/>
      <c r="T31" s="33"/>
      <c r="U31" s="39">
        <f t="shared" si="1"/>
        <v>0</v>
      </c>
      <c r="V31" s="40"/>
      <c r="W31" s="41"/>
      <c r="X31" s="41"/>
      <c r="Y31" s="41"/>
      <c r="Z31" s="41"/>
    </row>
    <row r="32" spans="1:26">
      <c r="A32" s="30" t="s">
        <v>83</v>
      </c>
      <c r="B32" s="42" t="s">
        <v>16</v>
      </c>
      <c r="C32" s="43"/>
      <c r="D32" s="32">
        <v>1626000</v>
      </c>
      <c r="E32" s="33">
        <v>137000</v>
      </c>
      <c r="F32" s="33">
        <v>0</v>
      </c>
      <c r="G32" s="33">
        <v>0</v>
      </c>
      <c r="H32" s="33">
        <v>6000</v>
      </c>
      <c r="I32" s="34">
        <v>5000</v>
      </c>
      <c r="J32" s="35">
        <f t="shared" si="0"/>
        <v>1774000</v>
      </c>
      <c r="K32" s="36"/>
      <c r="L32" s="73"/>
      <c r="M32" s="37"/>
      <c r="N32" s="79">
        <f t="shared" si="2"/>
        <v>0</v>
      </c>
      <c r="O32" s="38"/>
      <c r="P32" s="26"/>
      <c r="Q32" s="33">
        <v>1000</v>
      </c>
      <c r="R32" s="33"/>
      <c r="S32" s="33"/>
      <c r="T32" s="33">
        <v>5000</v>
      </c>
      <c r="U32" s="39">
        <f t="shared" si="1"/>
        <v>6000</v>
      </c>
      <c r="V32" s="40"/>
      <c r="W32" s="41">
        <v>27000</v>
      </c>
      <c r="X32" s="41"/>
      <c r="Y32" s="41"/>
      <c r="Z32" s="41"/>
    </row>
    <row r="33" spans="1:26">
      <c r="A33" s="30" t="s">
        <v>84</v>
      </c>
      <c r="B33" s="42" t="s">
        <v>17</v>
      </c>
      <c r="C33" s="43"/>
      <c r="D33" s="32">
        <v>309000</v>
      </c>
      <c r="E33" s="33">
        <v>0</v>
      </c>
      <c r="F33" s="33">
        <v>0</v>
      </c>
      <c r="G33" s="33">
        <v>0</v>
      </c>
      <c r="H33" s="33">
        <v>1000</v>
      </c>
      <c r="I33" s="34">
        <v>0</v>
      </c>
      <c r="J33" s="35">
        <f t="shared" si="0"/>
        <v>310000</v>
      </c>
      <c r="K33" s="36"/>
      <c r="L33" s="73"/>
      <c r="M33" s="37"/>
      <c r="N33" s="79">
        <f t="shared" si="2"/>
        <v>0</v>
      </c>
      <c r="O33" s="38"/>
      <c r="P33" s="26"/>
      <c r="Q33" s="33"/>
      <c r="R33" s="33"/>
      <c r="S33" s="33"/>
      <c r="T33" s="33"/>
      <c r="U33" s="39">
        <f t="shared" si="1"/>
        <v>0</v>
      </c>
      <c r="V33" s="40"/>
      <c r="W33" s="41"/>
      <c r="X33" s="41"/>
      <c r="Y33" s="41"/>
      <c r="Z33" s="41"/>
    </row>
    <row r="34" spans="1:26" ht="19.5">
      <c r="A34" s="45" t="s">
        <v>85</v>
      </c>
      <c r="B34" s="46" t="s">
        <v>44</v>
      </c>
      <c r="C34" s="43"/>
      <c r="D34" s="32">
        <v>2497000</v>
      </c>
      <c r="E34" s="33">
        <v>59000</v>
      </c>
      <c r="F34" s="33">
        <v>38000</v>
      </c>
      <c r="G34" s="33">
        <v>0</v>
      </c>
      <c r="H34" s="33">
        <v>28000</v>
      </c>
      <c r="I34" s="34">
        <v>0</v>
      </c>
      <c r="J34" s="35">
        <f t="shared" si="0"/>
        <v>2622000</v>
      </c>
      <c r="K34" s="36"/>
      <c r="L34" s="73"/>
      <c r="M34" s="37"/>
      <c r="N34" s="79">
        <f t="shared" si="2"/>
        <v>0</v>
      </c>
      <c r="O34" s="47">
        <v>5000</v>
      </c>
      <c r="P34" s="26"/>
      <c r="Q34" s="33">
        <v>4000</v>
      </c>
      <c r="R34" s="33"/>
      <c r="S34" s="33"/>
      <c r="T34" s="33">
        <v>2000</v>
      </c>
      <c r="U34" s="39">
        <f t="shared" si="1"/>
        <v>6000</v>
      </c>
      <c r="V34" s="40"/>
      <c r="W34" s="41"/>
      <c r="X34" s="41"/>
      <c r="Y34" s="41">
        <v>294000</v>
      </c>
      <c r="Z34" s="41"/>
    </row>
    <row r="35" spans="1:26" ht="19.5">
      <c r="A35" s="45" t="s">
        <v>86</v>
      </c>
      <c r="B35" s="46" t="s">
        <v>45</v>
      </c>
      <c r="C35" s="43"/>
      <c r="D35" s="85">
        <v>3072000</v>
      </c>
      <c r="E35" s="86">
        <v>111000</v>
      </c>
      <c r="F35" s="86">
        <v>113000</v>
      </c>
      <c r="G35" s="86">
        <v>3019000</v>
      </c>
      <c r="H35" s="86">
        <v>15000</v>
      </c>
      <c r="I35" s="87">
        <v>0</v>
      </c>
      <c r="J35" s="88">
        <f t="shared" si="0"/>
        <v>6330000</v>
      </c>
      <c r="K35" s="36"/>
      <c r="L35" s="73"/>
      <c r="M35" s="37"/>
      <c r="N35" s="79">
        <f t="shared" si="2"/>
        <v>0</v>
      </c>
      <c r="O35" s="47">
        <v>6000</v>
      </c>
      <c r="P35" s="26"/>
      <c r="Q35" s="33">
        <v>2000</v>
      </c>
      <c r="R35" s="33"/>
      <c r="S35" s="33"/>
      <c r="T35" s="33"/>
      <c r="U35" s="39">
        <f t="shared" si="1"/>
        <v>2000</v>
      </c>
      <c r="V35" s="40"/>
      <c r="W35" s="41">
        <v>18000</v>
      </c>
      <c r="X35" s="41">
        <v>40000</v>
      </c>
      <c r="Y35" s="41">
        <v>377000</v>
      </c>
      <c r="Z35" s="41">
        <v>39000</v>
      </c>
    </row>
    <row r="36" spans="1:26" ht="19.5">
      <c r="A36" s="45" t="s">
        <v>87</v>
      </c>
      <c r="B36" s="46" t="s">
        <v>58</v>
      </c>
      <c r="C36" s="43"/>
      <c r="D36" s="94">
        <v>1926000</v>
      </c>
      <c r="E36" s="95">
        <v>42000</v>
      </c>
      <c r="F36" s="95">
        <v>3000</v>
      </c>
      <c r="G36" s="95">
        <v>78000</v>
      </c>
      <c r="H36" s="95">
        <v>103000</v>
      </c>
      <c r="I36" s="96">
        <v>0</v>
      </c>
      <c r="J36" s="88">
        <f t="shared" si="0"/>
        <v>2152000</v>
      </c>
      <c r="K36" s="53"/>
      <c r="L36" s="74"/>
      <c r="M36" s="37"/>
      <c r="N36" s="80"/>
      <c r="O36" s="97">
        <v>16000</v>
      </c>
      <c r="P36" s="26"/>
      <c r="Q36" s="56">
        <v>37000</v>
      </c>
      <c r="R36" s="56"/>
      <c r="S36" s="56"/>
      <c r="T36" s="56"/>
      <c r="U36" s="98">
        <f t="shared" si="1"/>
        <v>37000</v>
      </c>
      <c r="V36" s="58"/>
      <c r="W36" s="59"/>
      <c r="X36" s="59"/>
      <c r="Y36" s="59"/>
      <c r="Z36" s="59"/>
    </row>
    <row r="37" spans="1:26" ht="25.5" customHeight="1" thickBot="1">
      <c r="A37" s="48" t="s">
        <v>88</v>
      </c>
      <c r="B37" s="49" t="s">
        <v>46</v>
      </c>
      <c r="C37" s="43"/>
      <c r="D37" s="50">
        <v>63758000</v>
      </c>
      <c r="E37" s="51">
        <v>1575000</v>
      </c>
      <c r="F37" s="51">
        <v>1500000</v>
      </c>
      <c r="G37" s="51">
        <v>1500000</v>
      </c>
      <c r="H37" s="51">
        <v>525000</v>
      </c>
      <c r="I37" s="52">
        <v>0</v>
      </c>
      <c r="J37" s="35">
        <f t="shared" si="0"/>
        <v>68858000</v>
      </c>
      <c r="K37" s="53"/>
      <c r="L37" s="74"/>
      <c r="M37" s="37"/>
      <c r="N37" s="80">
        <f t="shared" si="2"/>
        <v>0</v>
      </c>
      <c r="O37" s="54">
        <v>120000</v>
      </c>
      <c r="P37" s="55"/>
      <c r="Q37" s="56">
        <v>42000</v>
      </c>
      <c r="R37" s="56"/>
      <c r="S37" s="56"/>
      <c r="T37" s="56"/>
      <c r="U37" s="57">
        <f t="shared" si="1"/>
        <v>42000</v>
      </c>
      <c r="V37" s="58"/>
      <c r="W37" s="59">
        <v>67000</v>
      </c>
      <c r="X37" s="59">
        <v>200000</v>
      </c>
      <c r="Y37" s="59">
        <v>1563000</v>
      </c>
      <c r="Z37" s="59">
        <v>35000</v>
      </c>
    </row>
    <row r="38" spans="1:26" ht="15.75" thickTop="1" thickBot="1">
      <c r="A38" s="60"/>
      <c r="B38" s="61" t="s">
        <v>0</v>
      </c>
      <c r="C38" s="62"/>
      <c r="D38" s="63">
        <f>SUM(D8:D37)</f>
        <v>102564000</v>
      </c>
      <c r="E38" s="64">
        <f t="shared" ref="E38:M38" si="3">SUM(E8:E37)</f>
        <v>2371000</v>
      </c>
      <c r="F38" s="64">
        <f t="shared" si="3"/>
        <v>3101000</v>
      </c>
      <c r="G38" s="64">
        <f t="shared" si="3"/>
        <v>10098000</v>
      </c>
      <c r="H38" s="65">
        <f t="shared" si="3"/>
        <v>854000</v>
      </c>
      <c r="I38" s="65">
        <f t="shared" si="3"/>
        <v>11000</v>
      </c>
      <c r="J38" s="91">
        <f>SUM(D38:I38)</f>
        <v>118999000</v>
      </c>
      <c r="K38" s="66">
        <f t="shared" si="3"/>
        <v>83000</v>
      </c>
      <c r="L38" s="67">
        <f t="shared" si="3"/>
        <v>15000</v>
      </c>
      <c r="M38" s="67">
        <f t="shared" si="3"/>
        <v>0</v>
      </c>
      <c r="N38" s="90">
        <f>SUM(K38:M38)</f>
        <v>98000</v>
      </c>
      <c r="O38" s="92">
        <f>SUM(O8:O37)</f>
        <v>147000</v>
      </c>
      <c r="P38" s="68"/>
      <c r="Q38" s="64">
        <f>SUM(Q8:Q37)</f>
        <v>102000</v>
      </c>
      <c r="R38" s="64">
        <f>SUM(R8:R37)</f>
        <v>1000</v>
      </c>
      <c r="S38" s="64">
        <f>SUM(S8:S37)</f>
        <v>2000</v>
      </c>
      <c r="T38" s="65">
        <f>SUM(T8:T37)</f>
        <v>16000</v>
      </c>
      <c r="U38" s="93">
        <f t="shared" si="1"/>
        <v>121000</v>
      </c>
      <c r="V38" s="69">
        <f>SUM(V15:V37)</f>
        <v>10000</v>
      </c>
      <c r="W38" s="69">
        <f>SUM(W8:W37)</f>
        <v>197000</v>
      </c>
      <c r="X38" s="69">
        <f t="shared" ref="X38:Y38" si="4">SUM(X8:X37)</f>
        <v>240000</v>
      </c>
      <c r="Y38" s="69">
        <f t="shared" si="4"/>
        <v>2234000</v>
      </c>
      <c r="Z38" s="69">
        <f>SUM(Z8:Z37)</f>
        <v>74000</v>
      </c>
    </row>
    <row r="40" spans="1:26">
      <c r="B40" s="82" t="s">
        <v>49</v>
      </c>
      <c r="C40" s="82"/>
      <c r="D40" s="83">
        <f>V38+Z38+U38+O38+J38+N38+W38+X38+Y38</f>
        <v>122120000</v>
      </c>
      <c r="F40" s="1"/>
      <c r="G40" s="89"/>
    </row>
    <row r="41" spans="1:26">
      <c r="B41" s="81" t="s">
        <v>48</v>
      </c>
      <c r="C41" s="81"/>
      <c r="D41" s="2">
        <v>9066000</v>
      </c>
      <c r="F41" s="1"/>
    </row>
    <row r="42" spans="1:26">
      <c r="B42" s="70" t="s">
        <v>89</v>
      </c>
      <c r="C42" s="70"/>
      <c r="D42" s="71">
        <f>SUM(D40:D41)</f>
        <v>131186000</v>
      </c>
      <c r="F42" s="84"/>
      <c r="G42" s="1"/>
    </row>
    <row r="43" spans="1:26">
      <c r="A43" t="s">
        <v>54</v>
      </c>
      <c r="B43" s="124" t="s">
        <v>53</v>
      </c>
      <c r="D43" s="2">
        <v>246000</v>
      </c>
      <c r="G43" s="1"/>
    </row>
    <row r="44" spans="1:26" ht="18">
      <c r="B44" s="125" t="s">
        <v>55</v>
      </c>
      <c r="D44" s="126">
        <f>SUM(D42:D43)</f>
        <v>131432000</v>
      </c>
      <c r="G44" s="1"/>
    </row>
    <row r="45" spans="1:26">
      <c r="G45" s="1"/>
    </row>
  </sheetData>
  <mergeCells count="9">
    <mergeCell ref="E2:U3"/>
    <mergeCell ref="A5:A7"/>
    <mergeCell ref="B5:C7"/>
    <mergeCell ref="D5:Z5"/>
    <mergeCell ref="D6:J6"/>
    <mergeCell ref="K6:N6"/>
    <mergeCell ref="O6:P6"/>
    <mergeCell ref="Q6:U6"/>
    <mergeCell ref="O7:P7"/>
  </mergeCells>
  <pageMargins left="0" right="0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POWIATY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</dc:creator>
  <cp:lastModifiedBy>Twoja nazwa użytkownika</cp:lastModifiedBy>
  <cp:lastPrinted>2012-10-25T06:24:56Z</cp:lastPrinted>
  <dcterms:created xsi:type="dcterms:W3CDTF">2001-10-24T12:43:41Z</dcterms:created>
  <dcterms:modified xsi:type="dcterms:W3CDTF">2012-10-25T06:24:59Z</dcterms:modified>
</cp:coreProperties>
</file>